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75" windowHeight="8265" tabRatio="191" activeTab="0"/>
  </bookViews>
  <sheets>
    <sheet name="Matkalasku" sheetId="1" r:id="rId1"/>
  </sheets>
  <definedNames>
    <definedName name="Kurssi">#REF!</definedName>
    <definedName name="_xlnm.Print_Area" localSheetId="0">'Matkalasku'!$A$1:$L$48</definedName>
    <definedName name="USD">#REF!</definedName>
    <definedName name="Valkurssi">#REF!</definedName>
  </definedNames>
  <calcPr fullCalcOnLoad="1"/>
</workbook>
</file>

<file path=xl/sharedStrings.xml><?xml version="1.0" encoding="utf-8"?>
<sst xmlns="http://schemas.openxmlformats.org/spreadsheetml/2006/main" count="63" uniqueCount="48">
  <si>
    <t>Lasku n:o</t>
  </si>
  <si>
    <t>x</t>
  </si>
  <si>
    <t>Matkan suorittaja:</t>
  </si>
  <si>
    <t>Asiakas:</t>
  </si>
  <si>
    <t>Matkan kesto:</t>
  </si>
  <si>
    <t>-</t>
  </si>
  <si>
    <t>Muut kulut:</t>
  </si>
  <si>
    <t>Valuutta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</si>
  <si>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</si>
  <si>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</si>
  <si>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</si>
  <si>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</si>
  <si>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</si>
  <si>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6.</t>
  </si>
  <si>
    <t>Yhteensä:</t>
  </si>
  <si>
    <t>Matkaennakko:</t>
  </si>
  <si>
    <t>Maksettavaa:</t>
  </si>
  <si>
    <t>€</t>
  </si>
  <si>
    <t>Pvm</t>
  </si>
  <si>
    <t>Hyväksyjä:</t>
  </si>
  <si>
    <t>Määrä</t>
  </si>
  <si>
    <t>Kurssi</t>
  </si>
  <si>
    <t>Allekirjoitukset</t>
  </si>
  <si>
    <t>Yömatkaraha:</t>
  </si>
  <si>
    <t>Paluuaika:</t>
  </si>
  <si>
    <t>Lähtöaika:</t>
  </si>
  <si>
    <t>MATKUSTUSAIKA:</t>
  </si>
  <si>
    <t>Asiakasviite:</t>
  </si>
  <si>
    <t>Yks.hinta</t>
  </si>
  <si>
    <t>Kotimaan päiväraha:</t>
  </si>
  <si>
    <t>Kotimaan puolipäiväraha:</t>
  </si>
  <si>
    <t xml:space="preserve"> kpl</t>
  </si>
  <si>
    <t xml:space="preserve"> km</t>
  </si>
  <si>
    <t>Kohdemaa:</t>
  </si>
  <si>
    <t>Ulkomaan päiväraha:</t>
  </si>
  <si>
    <t>Päivämäärä        (pp.kk.vvvv)</t>
  </si>
  <si>
    <t>Kello                   (tt:mm)</t>
  </si>
  <si>
    <t>Km-korvaus, perushinta</t>
  </si>
  <si>
    <t>Ateriakorvaus</t>
  </si>
  <si>
    <t>Työnumero</t>
  </si>
  <si>
    <t>Km-korvaus, peräkärri ja raskas kuorma</t>
  </si>
  <si>
    <t>Matkan tarkoitus:</t>
  </si>
  <si>
    <t xml:space="preserve">Tilille </t>
  </si>
  <si>
    <t>Xxxx Xxxxxxx</t>
  </si>
  <si>
    <t>Xxxx Xxxxxx</t>
  </si>
  <si>
    <t>xx.xx.xxxx</t>
  </si>
  <si>
    <t>yy.yy</t>
  </si>
  <si>
    <t>x h x min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</si>
</sst>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mk&quot;_);\(#,##0\ &quot;mk&quot;\)"/>
    <numFmt numFmtId="173" formatCode="#,##0\ &quot;mk&quot;_);[Red]\(#,##0\ &quot;mk&quot;\)"/>
    <numFmt numFmtId="174" formatCode="#,##0.00\ &quot;mk&quot;_);\(#,##0.00\ &quot;mk&quot;\)"/>
    <numFmt numFmtId="175" formatCode="#,##0.00\ &quot;mk&quot;_);[Red]\(#,##0.00\ &quot;mk&quot;\)"/>
    <numFmt numFmtId="176" formatCode="_ * #,##0_)\ &quot;mk&quot;_ ;_ * \(#,##0\)\ &quot;mk&quot;_ ;_ * &quot;-&quot;_)\ &quot;mk&quot;_ ;_ @_ "/>
    <numFmt numFmtId="177" formatCode="_ * #,##0_)\ _m_k_ ;_ * \(#,##0\)\ _m_k_ ;_ * &quot;-&quot;_)\ _m_k_ ;_ @_ "/>
    <numFmt numFmtId="178" formatCode="_ * #,##0.00_)\ &quot;mk&quot;_ ;_ * \(#,##0.00\)\ &quot;mk&quot;_ ;_ * &quot;-&quot;??_)\ &quot;mk&quot;_ ;_ @_ "/>
    <numFmt numFmtId="179" formatCode="_ * #,##0.00_)\ _m_k_ ;_ * \(#,##0.00\)\ _m_k_ ;_ * &quot;-&quot;??_)\ _m_k_ ;_ @_ "/>
    <numFmt numFmtId="180" formatCode="0.000"/>
    <numFmt numFmtId="181" formatCode="#.##"/>
    <numFmt numFmtId="182" formatCode="0.0"/>
    <numFmt numFmtId="183" formatCode=";;;"/>
    <numFmt numFmtId="184" formatCode="0.0000000"/>
    <numFmt numFmtId="185" formatCode="m/d"/>
    <numFmt numFmtId="186" formatCode="dd/mm"/>
    <numFmt numFmtId="187" formatCode="0.00000000"/>
    <numFmt numFmtId="188" formatCode="0.000000"/>
    <numFmt numFmtId="189" formatCode="0.00000"/>
    <numFmt numFmtId="190" formatCode="#,##0.00000\ &quot;€&quot;"/>
    <numFmt numFmtId="191" formatCode="dd"/>
    <numFmt numFmtId="192" formatCode="mm/dd"/>
    <numFmt numFmtId="193" formatCode="dd&quot; pv&quot;\ "/>
    <numFmt numFmtId="194" formatCode="hh&quot; h &quot;mm&quot; min&quot;\ "/>
    <numFmt numFmtId="195" formatCode="hh&quot; h &quot;\ mm&quot; min&quot;\ "/>
    <numFmt numFmtId="196" formatCode="dd&quot; vrk&quot;\ "/>
    <numFmt numFmtId="197" formatCode="d&quot; vrk&quot;\ "/>
    <numFmt numFmtId="198" formatCode="d"/>
    <numFmt numFmtId="199" formatCode="d&quot; vrk&quot;\ hh&quot; h &quot;\ mm&quot; min&quot;\ "/>
    <numFmt numFmtId="200" formatCode="0.0000"/>
    <numFmt numFmtId="201" formatCode="d\.m\.yyyy\ h:mm"/>
    <numFmt numFmtId="202" formatCode="d\.m\.yy\ h:mm"/>
    <numFmt numFmtId="203" formatCode="d\.m\.yyyy\ h:mm\ AM/PM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45">
      <alignment/>
      <protection/>
    </xf>
    <xf numFmtId="0" fontId="5" fillId="0" borderId="0" xfId="45" applyFont="1" applyBorder="1">
      <alignment/>
      <protection/>
    </xf>
    <xf numFmtId="0" fontId="6" fillId="0" borderId="0" xfId="45" applyFont="1" applyBorder="1">
      <alignment/>
      <protection/>
    </xf>
    <xf numFmtId="14" fontId="5" fillId="0" borderId="0" xfId="45" applyNumberFormat="1" applyFont="1" applyBorder="1">
      <alignment/>
      <protection/>
    </xf>
    <xf numFmtId="0" fontId="4" fillId="0" borderId="0" xfId="45" applyBorder="1">
      <alignment/>
      <protection/>
    </xf>
    <xf numFmtId="0" fontId="6" fillId="0" borderId="10" xfId="45" applyFont="1" applyBorder="1">
      <alignment/>
      <protection/>
    </xf>
    <xf numFmtId="174" fontId="6" fillId="0" borderId="0" xfId="45" applyNumberFormat="1" applyFont="1" applyBorder="1">
      <alignment/>
      <protection/>
    </xf>
    <xf numFmtId="0" fontId="5" fillId="0" borderId="0" xfId="45" applyFont="1">
      <alignment/>
      <protection/>
    </xf>
    <xf numFmtId="0" fontId="6" fillId="0" borderId="0" xfId="45" applyFont="1">
      <alignment/>
      <protection/>
    </xf>
    <xf numFmtId="0" fontId="6" fillId="0" borderId="11" xfId="45" applyFont="1" applyBorder="1">
      <alignment/>
      <protection/>
    </xf>
    <xf numFmtId="0" fontId="6" fillId="0" borderId="0" xfId="45" applyFont="1" applyAlignment="1" quotePrefix="1">
      <alignment horizontal="left"/>
      <protection/>
    </xf>
    <xf numFmtId="14" fontId="6" fillId="0" borderId="0" xfId="45" applyNumberFormat="1" applyFont="1" applyBorder="1" applyAlignment="1">
      <alignment horizontal="center"/>
      <protection/>
    </xf>
    <xf numFmtId="0" fontId="5" fillId="0" borderId="0" xfId="45" applyFont="1" applyBorder="1" applyAlignment="1">
      <alignment horizontal="right"/>
      <protection/>
    </xf>
    <xf numFmtId="0" fontId="4" fillId="0" borderId="0" xfId="45" applyNumberFormat="1">
      <alignment/>
      <protection/>
    </xf>
    <xf numFmtId="44" fontId="6" fillId="33" borderId="0" xfId="59" applyNumberFormat="1" applyFont="1" applyFill="1" applyBorder="1" applyAlignment="1">
      <alignment/>
    </xf>
    <xf numFmtId="44" fontId="6" fillId="33" borderId="0" xfId="59" applyNumberFormat="1" applyFont="1" applyFill="1" applyAlignment="1">
      <alignment/>
    </xf>
    <xf numFmtId="0" fontId="5" fillId="34" borderId="0" xfId="45" applyFont="1" applyFill="1">
      <alignment/>
      <protection/>
    </xf>
    <xf numFmtId="0" fontId="6" fillId="34" borderId="0" xfId="45" applyFont="1" applyFill="1">
      <alignment/>
      <protection/>
    </xf>
    <xf numFmtId="0" fontId="6" fillId="34" borderId="0" xfId="45" applyFont="1" applyFill="1" applyAlignment="1">
      <alignment horizontal="right"/>
      <protection/>
    </xf>
    <xf numFmtId="0" fontId="5" fillId="34" borderId="0" xfId="45" applyFont="1" applyFill="1" applyAlignment="1">
      <alignment horizontal="right"/>
      <protection/>
    </xf>
    <xf numFmtId="44" fontId="5" fillId="34" borderId="0" xfId="59" applyNumberFormat="1" applyFont="1" applyFill="1" applyAlignment="1">
      <alignment/>
    </xf>
    <xf numFmtId="0" fontId="6" fillId="0" borderId="11" xfId="45" applyFont="1" applyBorder="1" applyAlignment="1">
      <alignment horizontal="center"/>
      <protection/>
    </xf>
    <xf numFmtId="0" fontId="7" fillId="0" borderId="0" xfId="45" applyFont="1" applyAlignment="1">
      <alignment horizontal="right"/>
      <protection/>
    </xf>
    <xf numFmtId="14" fontId="6" fillId="0" borderId="12" xfId="45" applyNumberFormat="1" applyFont="1" applyBorder="1" applyAlignment="1">
      <alignment horizontal="left"/>
      <protection/>
    </xf>
    <xf numFmtId="0" fontId="6" fillId="0" borderId="0" xfId="45" applyFont="1" applyBorder="1" applyAlignment="1">
      <alignment horizontal="center"/>
      <protection/>
    </xf>
    <xf numFmtId="0" fontId="5" fillId="33" borderId="13" xfId="45" applyFont="1" applyFill="1" applyBorder="1">
      <alignment/>
      <protection/>
    </xf>
    <xf numFmtId="0" fontId="6" fillId="0" borderId="12" xfId="45" applyFont="1" applyBorder="1">
      <alignment/>
      <protection/>
    </xf>
    <xf numFmtId="0" fontId="5" fillId="33" borderId="14" xfId="45" applyFont="1" applyFill="1" applyBorder="1">
      <alignment/>
      <protection/>
    </xf>
    <xf numFmtId="14" fontId="6" fillId="0" borderId="10" xfId="45" applyNumberFormat="1" applyFont="1" applyBorder="1" applyAlignment="1">
      <alignment horizontal="center"/>
      <protection/>
    </xf>
    <xf numFmtId="195" fontId="5" fillId="0" borderId="15" xfId="45" applyNumberFormat="1" applyFont="1" applyBorder="1" applyAlignment="1">
      <alignment horizontal="center"/>
      <protection/>
    </xf>
    <xf numFmtId="0" fontId="5" fillId="33" borderId="16" xfId="45" applyFont="1" applyFill="1" applyBorder="1">
      <alignment/>
      <protection/>
    </xf>
    <xf numFmtId="0" fontId="6" fillId="33" borderId="13" xfId="45" applyFont="1" applyFill="1" applyBorder="1">
      <alignment/>
      <protection/>
    </xf>
    <xf numFmtId="0" fontId="5" fillId="0" borderId="10" xfId="45" applyFont="1" applyBorder="1">
      <alignment/>
      <protection/>
    </xf>
    <xf numFmtId="49" fontId="5" fillId="33" borderId="0" xfId="45" applyNumberFormat="1" applyFont="1" applyFill="1" applyBorder="1" applyAlignment="1" applyProtection="1">
      <alignment horizontal="left"/>
      <protection locked="0"/>
    </xf>
    <xf numFmtId="0" fontId="6" fillId="33" borderId="0" xfId="45" applyFont="1" applyFill="1" applyBorder="1" applyAlignment="1" applyProtection="1">
      <alignment horizontal="left"/>
      <protection locked="0"/>
    </xf>
    <xf numFmtId="14" fontId="6" fillId="0" borderId="0" xfId="45" applyNumberFormat="1" applyFont="1" applyBorder="1" applyAlignment="1" applyProtection="1">
      <alignment horizontal="left"/>
      <protection locked="0"/>
    </xf>
    <xf numFmtId="44" fontId="6" fillId="0" borderId="0" xfId="45" applyNumberFormat="1" applyFont="1" applyBorder="1" applyProtection="1">
      <alignment/>
      <protection locked="0"/>
    </xf>
    <xf numFmtId="0" fontId="6" fillId="0" borderId="0" xfId="45" applyFont="1" applyProtection="1">
      <alignment/>
      <protection locked="0"/>
    </xf>
    <xf numFmtId="2" fontId="6" fillId="0" borderId="0" xfId="45" applyNumberFormat="1" applyFont="1" applyAlignment="1" applyProtection="1">
      <alignment horizontal="right"/>
      <protection locked="0"/>
    </xf>
    <xf numFmtId="2" fontId="6" fillId="0" borderId="0" xfId="45" applyNumberFormat="1" applyFont="1" applyAlignment="1" applyProtection="1">
      <alignment horizontal="left"/>
      <protection locked="0"/>
    </xf>
    <xf numFmtId="44" fontId="6" fillId="33" borderId="0" xfId="59" applyNumberFormat="1" applyFont="1" applyFill="1" applyAlignment="1" applyProtection="1">
      <alignment/>
      <protection locked="0"/>
    </xf>
    <xf numFmtId="44" fontId="6" fillId="33" borderId="17" xfId="59" applyNumberFormat="1" applyFont="1" applyFill="1" applyBorder="1" applyAlignment="1" applyProtection="1">
      <alignment/>
      <protection locked="0"/>
    </xf>
    <xf numFmtId="0" fontId="6" fillId="0" borderId="0" xfId="45" applyNumberFormat="1" applyFont="1" applyProtection="1">
      <alignment/>
      <protection locked="0"/>
    </xf>
    <xf numFmtId="0" fontId="4" fillId="0" borderId="0" xfId="45" applyFont="1" applyProtection="1">
      <alignment/>
      <protection locked="0"/>
    </xf>
    <xf numFmtId="0" fontId="4" fillId="0" borderId="0" xfId="45" applyProtection="1">
      <alignment/>
      <protection locked="0"/>
    </xf>
    <xf numFmtId="195" fontId="4" fillId="0" borderId="0" xfId="45" applyNumberFormat="1">
      <alignment/>
      <protection/>
    </xf>
    <xf numFmtId="188" fontId="4" fillId="0" borderId="0" xfId="45" applyNumberFormat="1">
      <alignment/>
      <protection/>
    </xf>
    <xf numFmtId="201" fontId="4" fillId="0" borderId="0" xfId="45" applyNumberFormat="1">
      <alignment/>
      <protection/>
    </xf>
    <xf numFmtId="183" fontId="6" fillId="0" borderId="0" xfId="45" applyNumberFormat="1" applyFont="1" applyBorder="1" applyAlignment="1">
      <alignment horizontal="left"/>
      <protection/>
    </xf>
    <xf numFmtId="0" fontId="6" fillId="0" borderId="0" xfId="45" applyFont="1" applyBorder="1" applyAlignment="1">
      <alignment horizontal="left"/>
      <protection/>
    </xf>
    <xf numFmtId="0" fontId="7" fillId="0" borderId="12" xfId="45" applyFont="1" applyBorder="1" applyAlignment="1">
      <alignment horizontal="right"/>
      <protection/>
    </xf>
    <xf numFmtId="0" fontId="6" fillId="0" borderId="0" xfId="45" applyFont="1" applyAlignment="1" applyProtection="1">
      <alignment horizontal="left"/>
      <protection locked="0"/>
    </xf>
    <xf numFmtId="4" fontId="6" fillId="0" borderId="0" xfId="45" applyNumberFormat="1" applyFont="1" applyAlignment="1" applyProtection="1">
      <alignment horizontal="left"/>
      <protection locked="0"/>
    </xf>
    <xf numFmtId="190" fontId="6" fillId="0" borderId="0" xfId="59" applyNumberFormat="1" applyFont="1" applyAlignment="1" applyProtection="1">
      <alignment/>
      <protection locked="0"/>
    </xf>
    <xf numFmtId="0" fontId="6" fillId="0" borderId="0" xfId="45" applyFont="1">
      <alignment/>
      <protection/>
    </xf>
    <xf numFmtId="0" fontId="6" fillId="0" borderId="0" xfId="45" applyFont="1" applyAlignment="1">
      <alignment horizontal="left"/>
      <protection/>
    </xf>
    <xf numFmtId="0" fontId="6" fillId="0" borderId="0" xfId="45" applyFont="1" applyBorder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45" applyFont="1" applyBorder="1">
      <alignment/>
      <protection/>
    </xf>
    <xf numFmtId="0" fontId="6" fillId="0" borderId="12" xfId="45" applyFont="1" applyBorder="1">
      <alignment/>
      <protection/>
    </xf>
    <xf numFmtId="0" fontId="6" fillId="0" borderId="0" xfId="45" applyFo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45" applyFont="1" applyProtection="1">
      <alignment/>
      <protection locked="0"/>
    </xf>
    <xf numFmtId="0" fontId="7" fillId="0" borderId="18" xfId="45" applyFont="1" applyBorder="1">
      <alignment/>
      <protection/>
    </xf>
    <xf numFmtId="0" fontId="6" fillId="0" borderId="18" xfId="45" applyFont="1" applyBorder="1">
      <alignment/>
      <protection/>
    </xf>
    <xf numFmtId="0" fontId="7" fillId="0" borderId="18" xfId="45" applyFont="1" applyBorder="1" applyAlignment="1">
      <alignment horizontal="right"/>
      <protection/>
    </xf>
    <xf numFmtId="21" fontId="6" fillId="0" borderId="10" xfId="45" applyNumberFormat="1" applyFont="1" applyBorder="1" applyAlignment="1" applyProtection="1">
      <alignment horizontal="left"/>
      <protection locked="0"/>
    </xf>
    <xf numFmtId="0" fontId="4" fillId="0" borderId="10" xfId="45" applyBorder="1">
      <alignment/>
      <protection/>
    </xf>
    <xf numFmtId="49" fontId="6" fillId="0" borderId="10" xfId="45" applyNumberFormat="1" applyFont="1" applyBorder="1" applyAlignment="1" applyProtection="1">
      <alignment horizontal="left"/>
      <protection locked="0"/>
    </xf>
    <xf numFmtId="0" fontId="5" fillId="0" borderId="19" xfId="45" applyFont="1" applyBorder="1" applyAlignment="1">
      <alignment/>
      <protection/>
    </xf>
    <xf numFmtId="0" fontId="8" fillId="0" borderId="12" xfId="0" applyFont="1" applyBorder="1" applyAlignment="1">
      <alignment/>
    </xf>
    <xf numFmtId="0" fontId="5" fillId="0" borderId="20" xfId="45" applyFont="1" applyBorder="1" applyAlignment="1">
      <alignment/>
      <protection/>
    </xf>
    <xf numFmtId="0" fontId="8" fillId="0" borderId="10" xfId="0" applyFont="1" applyBorder="1" applyAlignment="1">
      <alignment/>
    </xf>
    <xf numFmtId="0" fontId="5" fillId="0" borderId="0" xfId="45" applyFont="1" applyBorder="1" applyAlignment="1">
      <alignment/>
      <protection/>
    </xf>
    <xf numFmtId="0" fontId="8" fillId="0" borderId="0" xfId="0" applyFont="1" applyAlignment="1">
      <alignment/>
    </xf>
    <xf numFmtId="0" fontId="6" fillId="0" borderId="0" xfId="45" applyFont="1" applyAlignment="1" applyProtection="1">
      <alignment/>
      <protection locked="0"/>
    </xf>
    <xf numFmtId="0" fontId="6" fillId="33" borderId="0" xfId="45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199" fontId="5" fillId="0" borderId="12" xfId="45" applyNumberFormat="1" applyFont="1" applyBorder="1" applyAlignment="1">
      <alignment horizontal="right"/>
      <protection/>
    </xf>
    <xf numFmtId="199" fontId="8" fillId="0" borderId="21" xfId="0" applyNumberFormat="1" applyFont="1" applyBorder="1" applyAlignment="1">
      <alignment horizontal="righ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l_9601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O29" sqref="O29"/>
    </sheetView>
  </sheetViews>
  <sheetFormatPr defaultColWidth="9.33203125" defaultRowHeight="11.25"/>
  <cols>
    <col min="1" max="1" width="4.83203125" style="1" customWidth="1"/>
    <col min="2" max="2" width="33.66015625" style="1" customWidth="1"/>
    <col min="3" max="3" width="26.5" style="1" customWidth="1"/>
    <col min="4" max="4" width="15.16015625" style="1" customWidth="1"/>
    <col min="5" max="5" width="18.33203125" style="1" customWidth="1"/>
    <col min="6" max="6" width="10.83203125" style="1" customWidth="1"/>
    <col min="7" max="7" width="13.66015625" style="1" customWidth="1"/>
    <col min="8" max="8" width="17.5" style="1" customWidth="1"/>
    <col min="9" max="9" width="13.66015625" style="1" customWidth="1"/>
    <col min="10" max="13" width="9.33203125" style="1" hidden="1" customWidth="1"/>
    <col min="14" max="14" width="22.33203125" style="1" hidden="1" customWidth="1"/>
    <col min="15" max="15" width="4.83203125" style="1" customWidth="1"/>
    <col min="16" max="16384" width="9.33203125" style="1" customWidth="1"/>
  </cols>
  <sheetData>
    <row r="1" spans="1:9" ht="15.75">
      <c r="A1" s="2" t="s">
        <v>0</v>
      </c>
      <c r="B1" s="55"/>
      <c r="C1" s="34"/>
      <c r="D1" s="56"/>
      <c r="E1" s="49" t="s">
        <v>1</v>
      </c>
      <c r="F1" s="50"/>
      <c r="G1" s="3"/>
      <c r="H1" s="4">
        <f ca="1">NOW()</f>
        <v>41537.52258298611</v>
      </c>
      <c r="I1" s="5"/>
    </row>
    <row r="2" spans="1:9" ht="15.75">
      <c r="A2" s="3"/>
      <c r="B2" s="55"/>
      <c r="C2" s="50"/>
      <c r="D2" s="50"/>
      <c r="E2" s="50"/>
      <c r="F2" s="50"/>
      <c r="G2" s="3"/>
      <c r="H2" s="57"/>
      <c r="I2" s="5"/>
    </row>
    <row r="3" spans="1:9" ht="15.75">
      <c r="A3" s="2" t="s">
        <v>2</v>
      </c>
      <c r="B3" s="55"/>
      <c r="C3" s="81" t="s">
        <v>44</v>
      </c>
      <c r="D3" s="81"/>
      <c r="E3" s="81"/>
      <c r="F3" s="81"/>
      <c r="G3" s="55"/>
      <c r="H3" s="3"/>
      <c r="I3" s="3"/>
    </row>
    <row r="4" spans="1:9" ht="15.75">
      <c r="A4" s="3"/>
      <c r="B4" s="55"/>
      <c r="C4" s="50"/>
      <c r="D4" s="50"/>
      <c r="E4" s="50"/>
      <c r="F4" s="50"/>
      <c r="G4" s="55"/>
      <c r="H4" s="3"/>
      <c r="I4" s="3"/>
    </row>
    <row r="5" spans="1:9" ht="15.75">
      <c r="A5" s="2" t="s">
        <v>3</v>
      </c>
      <c r="B5" s="55"/>
      <c r="C5" s="81"/>
      <c r="D5" s="81"/>
      <c r="E5" s="81"/>
      <c r="F5" s="81"/>
      <c r="G5" s="55"/>
      <c r="H5" s="3"/>
      <c r="I5" s="3"/>
    </row>
    <row r="6" spans="1:9" ht="15.75">
      <c r="A6" s="3"/>
      <c r="B6" s="55"/>
      <c r="C6" s="81"/>
      <c r="D6" s="81"/>
      <c r="E6" s="81"/>
      <c r="F6" s="81"/>
      <c r="G6" s="55"/>
      <c r="H6" s="3"/>
      <c r="I6" s="3"/>
    </row>
    <row r="7" spans="1:9" ht="15.75">
      <c r="A7" s="3"/>
      <c r="B7" s="55"/>
      <c r="C7" s="50"/>
      <c r="D7" s="50"/>
      <c r="E7" s="50"/>
      <c r="F7" s="50"/>
      <c r="G7" s="55"/>
      <c r="H7" s="3"/>
      <c r="I7" s="3"/>
    </row>
    <row r="8" spans="1:9" ht="15.75">
      <c r="A8" s="2" t="s">
        <v>41</v>
      </c>
      <c r="B8" s="55"/>
      <c r="C8" s="81"/>
      <c r="D8" s="82"/>
      <c r="E8" s="82"/>
      <c r="F8" s="82"/>
      <c r="G8" s="55"/>
      <c r="H8" s="3"/>
      <c r="I8" s="3"/>
    </row>
    <row r="9" spans="1:9" ht="15.75">
      <c r="A9" s="3"/>
      <c r="B9" s="55"/>
      <c r="C9" s="81"/>
      <c r="D9" s="82"/>
      <c r="E9" s="82"/>
      <c r="F9" s="82"/>
      <c r="G9" s="55"/>
      <c r="H9" s="3"/>
      <c r="I9" s="3"/>
    </row>
    <row r="10" spans="1:9" ht="15.75">
      <c r="A10" s="59"/>
      <c r="B10" s="55"/>
      <c r="C10" s="58"/>
      <c r="D10" s="58"/>
      <c r="E10" s="58"/>
      <c r="F10" s="58"/>
      <c r="G10" s="55"/>
      <c r="H10" s="3"/>
      <c r="I10" s="3"/>
    </row>
    <row r="11" spans="1:9" ht="15.75">
      <c r="A11" s="2" t="s">
        <v>27</v>
      </c>
      <c r="B11" s="55"/>
      <c r="C11" s="81"/>
      <c r="D11" s="82"/>
      <c r="E11" s="82"/>
      <c r="F11" s="82"/>
      <c r="G11" s="55"/>
      <c r="H11" s="3"/>
      <c r="I11" s="3"/>
    </row>
    <row r="12" spans="1:9" ht="15.75">
      <c r="A12" s="55"/>
      <c r="B12" s="55"/>
      <c r="C12" s="56"/>
      <c r="D12" s="56"/>
      <c r="E12" s="50"/>
      <c r="F12" s="50"/>
      <c r="G12" s="55"/>
      <c r="H12" s="3"/>
      <c r="I12" s="3"/>
    </row>
    <row r="13" spans="1:9" ht="15.75">
      <c r="A13" s="2" t="s">
        <v>39</v>
      </c>
      <c r="B13" s="55"/>
      <c r="C13" s="35"/>
      <c r="D13" s="58"/>
      <c r="E13" s="50"/>
      <c r="F13" s="50"/>
      <c r="G13" s="55"/>
      <c r="H13" s="3"/>
      <c r="I13" s="3"/>
    </row>
    <row r="14" spans="1:9" ht="15.75">
      <c r="A14" s="2"/>
      <c r="B14" s="55"/>
      <c r="C14" s="3"/>
      <c r="D14" s="3"/>
      <c r="E14" s="3"/>
      <c r="F14" s="3"/>
      <c r="G14" s="3"/>
      <c r="H14" s="3"/>
      <c r="I14" s="3"/>
    </row>
    <row r="15" spans="1:9" ht="15.75">
      <c r="A15" s="33" t="s">
        <v>26</v>
      </c>
      <c r="B15" s="6"/>
      <c r="C15" s="6"/>
      <c r="D15" s="6"/>
      <c r="E15" s="6"/>
      <c r="F15" s="6"/>
      <c r="G15" s="6"/>
      <c r="H15" s="6"/>
      <c r="I15"/>
    </row>
    <row r="16" spans="1:9" ht="15.75">
      <c r="A16" s="31"/>
      <c r="B16" s="32"/>
      <c r="C16" s="26" t="s">
        <v>25</v>
      </c>
      <c r="D16" s="32"/>
      <c r="E16" s="26" t="s">
        <v>24</v>
      </c>
      <c r="F16" s="32"/>
      <c r="G16" s="32"/>
      <c r="H16" s="28" t="s">
        <v>4</v>
      </c>
      <c r="I16"/>
    </row>
    <row r="17" spans="1:15" ht="15.75">
      <c r="A17" s="74" t="s">
        <v>35</v>
      </c>
      <c r="B17" s="75"/>
      <c r="C17" s="36" t="s">
        <v>45</v>
      </c>
      <c r="D17" s="12"/>
      <c r="E17" s="36" t="s">
        <v>45</v>
      </c>
      <c r="F17" s="57"/>
      <c r="G17" s="84" t="s">
        <v>47</v>
      </c>
      <c r="H17" s="85"/>
      <c r="I17"/>
      <c r="N17" s="48" t="e">
        <f>C17+C18</f>
        <v>#VALUE!</v>
      </c>
      <c r="O17" s="48"/>
    </row>
    <row r="18" spans="1:15" ht="15.75">
      <c r="A18" s="76" t="s">
        <v>36</v>
      </c>
      <c r="B18" s="77"/>
      <c r="C18" s="73" t="s">
        <v>46</v>
      </c>
      <c r="D18" s="29"/>
      <c r="E18" s="71" t="s">
        <v>46</v>
      </c>
      <c r="F18" s="60"/>
      <c r="G18" s="6"/>
      <c r="H18" s="30"/>
      <c r="I18"/>
      <c r="N18" s="46"/>
      <c r="O18" s="47"/>
    </row>
    <row r="19" spans="1:9" ht="15.75">
      <c r="A19" s="61"/>
      <c r="B19" s="27"/>
      <c r="C19" s="27"/>
      <c r="D19" s="27"/>
      <c r="E19" s="23" t="s">
        <v>20</v>
      </c>
      <c r="F19" s="27"/>
      <c r="G19" s="51" t="s">
        <v>28</v>
      </c>
      <c r="H19" s="27"/>
      <c r="I19"/>
    </row>
    <row r="20" spans="1:9" ht="15.75">
      <c r="A20" s="78" t="s">
        <v>34</v>
      </c>
      <c r="B20" s="79"/>
      <c r="C20" s="67" t="s">
        <v>33</v>
      </c>
      <c r="D20" s="62"/>
      <c r="E20" s="63"/>
      <c r="F20" s="3" t="s">
        <v>31</v>
      </c>
      <c r="G20" s="37">
        <v>0</v>
      </c>
      <c r="H20" s="15">
        <f aca="true" t="shared" si="0" ref="H20:H26">E20*G20</f>
        <v>0</v>
      </c>
      <c r="I20" s="3"/>
    </row>
    <row r="21" spans="1:9" ht="15.75">
      <c r="A21" s="78" t="s">
        <v>29</v>
      </c>
      <c r="B21" s="79"/>
      <c r="D21" s="38"/>
      <c r="E21" s="63">
        <v>0</v>
      </c>
      <c r="F21" s="3" t="s">
        <v>31</v>
      </c>
      <c r="G21" s="37">
        <v>38</v>
      </c>
      <c r="H21" s="15">
        <f t="shared" si="0"/>
        <v>0</v>
      </c>
      <c r="I21" s="3"/>
    </row>
    <row r="22" spans="1:9" ht="15.75">
      <c r="A22" s="78" t="s">
        <v>30</v>
      </c>
      <c r="B22" s="79"/>
      <c r="C22" s="62"/>
      <c r="D22" s="62"/>
      <c r="E22" s="63">
        <v>0</v>
      </c>
      <c r="F22" s="3" t="s">
        <v>31</v>
      </c>
      <c r="G22" s="37">
        <v>17</v>
      </c>
      <c r="H22" s="15">
        <f t="shared" si="0"/>
        <v>0</v>
      </c>
      <c r="I22" s="3"/>
    </row>
    <row r="23" spans="1:9" ht="15.75">
      <c r="A23" s="78" t="s">
        <v>23</v>
      </c>
      <c r="B23" s="79"/>
      <c r="C23" s="62"/>
      <c r="D23" s="62"/>
      <c r="E23" s="63"/>
      <c r="F23" s="3" t="s">
        <v>31</v>
      </c>
      <c r="G23" s="37"/>
      <c r="H23" s="15">
        <f t="shared" si="0"/>
        <v>0</v>
      </c>
      <c r="I23" s="3"/>
    </row>
    <row r="24" spans="1:9" ht="15.75">
      <c r="A24" s="78" t="s">
        <v>37</v>
      </c>
      <c r="B24" s="79"/>
      <c r="C24" s="62"/>
      <c r="D24" s="62"/>
      <c r="E24" s="63"/>
      <c r="F24" s="3" t="s">
        <v>32</v>
      </c>
      <c r="G24" s="37">
        <v>0.45</v>
      </c>
      <c r="H24" s="15">
        <f t="shared" si="0"/>
        <v>0</v>
      </c>
      <c r="I24" s="3"/>
    </row>
    <row r="25" spans="1:9" ht="15.75" customHeight="1">
      <c r="A25" s="78" t="s">
        <v>40</v>
      </c>
      <c r="B25" s="79"/>
      <c r="C25" s="62"/>
      <c r="D25" s="62"/>
      <c r="E25" s="63"/>
      <c r="F25" s="3" t="s">
        <v>32</v>
      </c>
      <c r="G25" s="37">
        <v>0.1</v>
      </c>
      <c r="H25" s="15">
        <f t="shared" si="0"/>
        <v>0</v>
      </c>
      <c r="I25" s="3"/>
    </row>
    <row r="26" spans="1:9" ht="15.75" customHeight="1">
      <c r="A26" s="2" t="s">
        <v>38</v>
      </c>
      <c r="B26" s="3"/>
      <c r="C26" s="3"/>
      <c r="D26" s="3"/>
      <c r="E26" s="7"/>
      <c r="F26" s="3" t="s">
        <v>31</v>
      </c>
      <c r="G26" s="37">
        <v>9</v>
      </c>
      <c r="H26" s="15">
        <f t="shared" si="0"/>
        <v>0</v>
      </c>
      <c r="I26" s="3"/>
    </row>
    <row r="27" spans="1:9" ht="15.75" customHeight="1">
      <c r="A27" s="2"/>
      <c r="B27" s="3"/>
      <c r="C27" s="3"/>
      <c r="D27" s="3"/>
      <c r="E27" s="7"/>
      <c r="F27" s="3"/>
      <c r="G27" s="3"/>
      <c r="H27" s="3"/>
      <c r="I27" s="3"/>
    </row>
    <row r="28" spans="1:9" ht="15.75">
      <c r="A28" s="68" t="s">
        <v>6</v>
      </c>
      <c r="B28" s="69"/>
      <c r="C28" s="69"/>
      <c r="D28" s="69"/>
      <c r="E28" s="70" t="s">
        <v>20</v>
      </c>
      <c r="F28" s="68" t="s">
        <v>7</v>
      </c>
      <c r="G28" s="70" t="s">
        <v>21</v>
      </c>
      <c r="H28" s="69"/>
      <c r="I28" s="9"/>
    </row>
    <row r="29" spans="1:9" ht="15.75">
      <c r="A29" s="11" t="s">
        <v>8</v>
      </c>
      <c r="B29" s="38"/>
      <c r="C29" s="80"/>
      <c r="D29" s="80"/>
      <c r="E29" s="39"/>
      <c r="F29" s="52" t="s">
        <v>17</v>
      </c>
      <c r="G29" s="54">
        <v>1</v>
      </c>
      <c r="H29" s="16">
        <f aca="true" t="shared" si="1" ref="H29:H34">E29*G29</f>
        <v>0</v>
      </c>
      <c r="I29" s="9"/>
    </row>
    <row r="30" spans="1:9" ht="15.75">
      <c r="A30" s="11" t="s">
        <v>9</v>
      </c>
      <c r="B30" s="52"/>
      <c r="C30" s="80"/>
      <c r="D30" s="83"/>
      <c r="E30" s="39"/>
      <c r="F30" s="53" t="s">
        <v>17</v>
      </c>
      <c r="G30" s="54">
        <v>1</v>
      </c>
      <c r="H30" s="16">
        <f t="shared" si="1"/>
        <v>0</v>
      </c>
      <c r="I30" s="9"/>
    </row>
    <row r="31" spans="1:9" ht="15.75">
      <c r="A31" s="11" t="s">
        <v>10</v>
      </c>
      <c r="B31" s="38"/>
      <c r="C31" s="80"/>
      <c r="D31" s="80"/>
      <c r="E31" s="39"/>
      <c r="F31" s="53" t="s">
        <v>17</v>
      </c>
      <c r="G31" s="54">
        <v>1</v>
      </c>
      <c r="H31" s="16">
        <f t="shared" si="1"/>
        <v>0</v>
      </c>
      <c r="I31" s="9"/>
    </row>
    <row r="32" spans="1:9" ht="15.75">
      <c r="A32" s="11" t="s">
        <v>11</v>
      </c>
      <c r="B32" s="38"/>
      <c r="C32" s="80"/>
      <c r="D32" s="80"/>
      <c r="E32" s="39"/>
      <c r="F32" s="53" t="s">
        <v>17</v>
      </c>
      <c r="G32" s="54">
        <v>1</v>
      </c>
      <c r="H32" s="16">
        <f t="shared" si="1"/>
        <v>0</v>
      </c>
      <c r="I32" s="9"/>
    </row>
    <row r="33" spans="1:9" ht="15.75">
      <c r="A33" s="9" t="s">
        <v>12</v>
      </c>
      <c r="B33" s="38"/>
      <c r="C33" s="80"/>
      <c r="D33" s="80"/>
      <c r="E33" s="39"/>
      <c r="F33" s="53" t="s">
        <v>17</v>
      </c>
      <c r="G33" s="54">
        <v>1</v>
      </c>
      <c r="H33" s="16">
        <f t="shared" si="1"/>
        <v>0</v>
      </c>
      <c r="I33" s="9"/>
    </row>
    <row r="34" spans="1:9" ht="15.75">
      <c r="A34" s="9" t="s">
        <v>13</v>
      </c>
      <c r="B34" s="38"/>
      <c r="C34" s="80"/>
      <c r="D34" s="80"/>
      <c r="E34" s="40"/>
      <c r="F34" s="53" t="s">
        <v>17</v>
      </c>
      <c r="G34" s="54">
        <v>1</v>
      </c>
      <c r="H34" s="16">
        <f t="shared" si="1"/>
        <v>0</v>
      </c>
      <c r="I34" s="9"/>
    </row>
    <row r="35" spans="1:9" ht="15.75">
      <c r="A35" s="17" t="s">
        <v>14</v>
      </c>
      <c r="B35" s="18"/>
      <c r="C35" s="18"/>
      <c r="D35" s="18"/>
      <c r="E35" s="18"/>
      <c r="F35" s="19"/>
      <c r="G35" s="20"/>
      <c r="H35" s="21">
        <f>SUM(H20:H34)</f>
        <v>0</v>
      </c>
      <c r="I35" s="9"/>
    </row>
    <row r="36" spans="1:9" ht="15.75">
      <c r="A36" s="8" t="s">
        <v>15</v>
      </c>
      <c r="B36" s="9"/>
      <c r="C36" s="9"/>
      <c r="D36" s="9"/>
      <c r="E36" s="9"/>
      <c r="F36" s="9"/>
      <c r="G36" s="13" t="s">
        <v>5</v>
      </c>
      <c r="H36" s="41"/>
      <c r="I36" s="9"/>
    </row>
    <row r="37" spans="1:9" ht="16.5" thickBot="1">
      <c r="A37" s="64"/>
      <c r="B37" s="38"/>
      <c r="C37" s="38"/>
      <c r="D37" s="38"/>
      <c r="E37" s="38"/>
      <c r="F37" s="38"/>
      <c r="G37" s="38"/>
      <c r="H37" s="42"/>
      <c r="I37" s="9"/>
    </row>
    <row r="38" spans="1:13" ht="15.75">
      <c r="A38" s="8" t="s">
        <v>16</v>
      </c>
      <c r="B38" s="9"/>
      <c r="C38" s="9"/>
      <c r="D38" s="9"/>
      <c r="E38" s="9"/>
      <c r="F38" s="9"/>
      <c r="G38" s="9"/>
      <c r="H38" s="21">
        <f>H35-H36</f>
        <v>0</v>
      </c>
      <c r="I38" s="9"/>
      <c r="K38" s="43"/>
      <c r="L38" s="44"/>
      <c r="M38" s="45"/>
    </row>
    <row r="39" spans="1:13" ht="15.75">
      <c r="A39" s="55" t="s">
        <v>42</v>
      </c>
      <c r="B39" s="55"/>
      <c r="C39" s="55"/>
      <c r="D39" s="55"/>
      <c r="E39" s="55"/>
      <c r="F39" s="9"/>
      <c r="G39" s="9"/>
      <c r="H39" s="9"/>
      <c r="I39" s="9"/>
      <c r="K39" s="43"/>
      <c r="L39" s="43"/>
      <c r="M39" s="45"/>
    </row>
    <row r="40" spans="1:13" ht="15.75">
      <c r="A40" s="55"/>
      <c r="B40" s="10"/>
      <c r="C40" s="65"/>
      <c r="D40" s="65"/>
      <c r="E40" s="22"/>
      <c r="F40" s="65"/>
      <c r="G40" s="10"/>
      <c r="H40" s="65"/>
      <c r="I40" s="9"/>
      <c r="K40" s="43"/>
      <c r="L40" s="43"/>
      <c r="M40" s="45"/>
    </row>
    <row r="41" spans="1:13" ht="15.75">
      <c r="A41" s="68" t="s">
        <v>22</v>
      </c>
      <c r="B41" s="3"/>
      <c r="C41" s="66"/>
      <c r="D41" s="66"/>
      <c r="E41" s="25"/>
      <c r="F41" s="66"/>
      <c r="G41" s="3"/>
      <c r="H41" s="66"/>
      <c r="I41" s="9"/>
      <c r="K41" s="43"/>
      <c r="L41" s="43"/>
      <c r="M41" s="45"/>
    </row>
    <row r="42" spans="1:13" ht="15.75">
      <c r="A42" s="9" t="s">
        <v>2</v>
      </c>
      <c r="B42" s="9"/>
      <c r="C42" s="9"/>
      <c r="E42" s="9"/>
      <c r="F42" s="9" t="s">
        <v>19</v>
      </c>
      <c r="G42" s="9"/>
      <c r="H42" s="9"/>
      <c r="I42" s="9"/>
      <c r="K42" s="43"/>
      <c r="L42" s="43"/>
      <c r="M42" s="45"/>
    </row>
    <row r="43" spans="1:13" ht="15.75">
      <c r="A43" s="9" t="s">
        <v>43</v>
      </c>
      <c r="B43" s="9"/>
      <c r="C43" s="9"/>
      <c r="E43" s="9"/>
      <c r="F43" s="55"/>
      <c r="G43" s="9"/>
      <c r="H43" s="9"/>
      <c r="I43" s="9"/>
      <c r="K43" s="45"/>
      <c r="L43" s="43"/>
      <c r="M43" s="45"/>
    </row>
    <row r="44" spans="1:13" ht="15.75">
      <c r="A44" s="55"/>
      <c r="B44" s="55"/>
      <c r="C44" s="60"/>
      <c r="E44" s="9"/>
      <c r="F44" s="6"/>
      <c r="G44" s="6"/>
      <c r="H44" s="6"/>
      <c r="I44" s="9"/>
      <c r="K44" s="45"/>
      <c r="L44" s="45"/>
      <c r="M44" s="45"/>
    </row>
    <row r="45" spans="1:13" ht="15.75">
      <c r="A45" s="24" t="s">
        <v>18</v>
      </c>
      <c r="B45" s="24">
        <f>H1</f>
        <v>41537.52258298611</v>
      </c>
      <c r="C45" s="55"/>
      <c r="E45" s="9"/>
      <c r="F45" s="55" t="s">
        <v>18</v>
      </c>
      <c r="G45" s="9"/>
      <c r="H45" s="9"/>
      <c r="I45" s="9"/>
      <c r="K45" s="45"/>
      <c r="L45" s="45"/>
      <c r="M45" s="45"/>
    </row>
    <row r="46" spans="1:13" ht="15.75">
      <c r="A46" s="55"/>
      <c r="B46" s="55"/>
      <c r="C46" s="55"/>
      <c r="D46" s="55"/>
      <c r="E46" s="55"/>
      <c r="F46" s="55"/>
      <c r="G46" s="55"/>
      <c r="H46" s="55"/>
      <c r="K46" s="45"/>
      <c r="L46" s="45"/>
      <c r="M46" s="45"/>
    </row>
    <row r="47" spans="1:13" ht="15.75">
      <c r="A47" s="9"/>
      <c r="B47" s="9"/>
      <c r="C47" s="38"/>
      <c r="D47" s="59"/>
      <c r="E47" s="55"/>
      <c r="F47" s="55"/>
      <c r="G47" s="55"/>
      <c r="H47" s="55"/>
      <c r="K47" s="45"/>
      <c r="L47" s="45"/>
      <c r="M47" s="45"/>
    </row>
    <row r="48" spans="1:8" ht="15.75">
      <c r="A48" s="55"/>
      <c r="B48" s="55"/>
      <c r="C48" s="55"/>
      <c r="D48" s="55"/>
      <c r="E48" s="55"/>
      <c r="F48" s="55"/>
      <c r="G48" s="55"/>
      <c r="H48" s="55"/>
    </row>
    <row r="49" spans="1:8" ht="15.75">
      <c r="A49" s="55"/>
      <c r="B49" s="55"/>
      <c r="C49" s="55"/>
      <c r="D49" s="55"/>
      <c r="E49" s="55"/>
      <c r="F49" s="55"/>
      <c r="G49" s="55"/>
      <c r="H49" s="55"/>
    </row>
    <row r="50" spans="2:8" ht="15.75">
      <c r="B50"/>
      <c r="C50"/>
      <c r="G50"/>
      <c r="H50"/>
    </row>
    <row r="51" spans="2:8" ht="15.75">
      <c r="B51"/>
      <c r="C51"/>
      <c r="G51"/>
      <c r="H51"/>
    </row>
    <row r="52" spans="2:8" ht="15.75">
      <c r="B52"/>
      <c r="C52"/>
      <c r="G52"/>
      <c r="H52"/>
    </row>
    <row r="53" spans="2:8" ht="15.75">
      <c r="B53"/>
      <c r="C53"/>
      <c r="G53"/>
      <c r="H53"/>
    </row>
    <row r="54" spans="2:8" ht="15.75">
      <c r="B54"/>
      <c r="C54"/>
      <c r="G54"/>
      <c r="H54"/>
    </row>
    <row r="55" spans="2:3" ht="15.75">
      <c r="B55" s="14"/>
      <c r="C55" s="14"/>
    </row>
    <row r="58" spans="1:8" ht="15.75">
      <c r="A58" s="72"/>
      <c r="B58" s="72"/>
      <c r="C58" s="72"/>
      <c r="D58" s="72"/>
      <c r="E58" s="72"/>
      <c r="F58" s="72"/>
      <c r="G58" s="72"/>
      <c r="H58" s="72"/>
    </row>
  </sheetData>
  <sheetProtection/>
  <mergeCells count="21">
    <mergeCell ref="C31:D31"/>
    <mergeCell ref="A25:B25"/>
    <mergeCell ref="C34:D34"/>
    <mergeCell ref="C32:D32"/>
    <mergeCell ref="C33:D33"/>
    <mergeCell ref="C9:F9"/>
    <mergeCell ref="C11:F11"/>
    <mergeCell ref="C30:D30"/>
    <mergeCell ref="G17:H17"/>
    <mergeCell ref="C3:F3"/>
    <mergeCell ref="C5:F5"/>
    <mergeCell ref="C6:F6"/>
    <mergeCell ref="C8:F8"/>
    <mergeCell ref="A17:B17"/>
    <mergeCell ref="A18:B18"/>
    <mergeCell ref="A20:B20"/>
    <mergeCell ref="C29:D29"/>
    <mergeCell ref="A21:B21"/>
    <mergeCell ref="A22:B22"/>
    <mergeCell ref="A23:B23"/>
    <mergeCell ref="A24:B24"/>
  </mergeCells>
  <printOptions/>
  <pageMargins left="0.7480314960629921" right="0.81" top="0.8267716535433072" bottom="1" header="0.1968503937007874" footer="0.1968503937007874"/>
  <pageSetup fitToHeight="1" fitToWidth="1" horizontalDpi="360" verticalDpi="360" orientation="portrait" paperSize="9" scale="70" r:id="rId1"/>
  <headerFooter alignWithMargins="0">
    <oddHeader>&amp;L&amp;"Cooper BlkIt BT,Black Italic"&amp;16Imatran Ratsastajat ry&amp;"Cooper Blk BT,Normaali"
&amp;"Arial,Normaali"&amp;10Imatra Finland&amp;R&amp;"Cooper BlkIt BT,Black Italic"MATKALASKU</oddHeader>
    <oddFooter>&amp;LManeesikuja 4
55400 Imatra
Finland&amp;C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Niina</dc:creator>
  <cp:keywords/>
  <dc:description/>
  <cp:lastModifiedBy>Niina</cp:lastModifiedBy>
  <cp:lastPrinted>2013-09-19T12:43:50Z</cp:lastPrinted>
  <dcterms:created xsi:type="dcterms:W3CDTF">1999-12-28T08:02:54Z</dcterms:created>
  <dcterms:modified xsi:type="dcterms:W3CDTF">2013-09-20T09:33:42Z</dcterms:modified>
  <cp:category/>
  <cp:version/>
  <cp:contentType/>
  <cp:contentStatus/>
</cp:coreProperties>
</file>